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30" windowHeight="993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H6" i="1"/>
  <c r="H7"/>
  <c r="H8"/>
  <c r="H9"/>
  <c r="H10"/>
  <c r="H11"/>
  <c r="H12"/>
  <c r="H13"/>
  <c r="H14"/>
  <c r="H15"/>
  <c r="H16"/>
</calcChain>
</file>

<file path=xl/sharedStrings.xml><?xml version="1.0" encoding="utf-8"?>
<sst xmlns="http://schemas.openxmlformats.org/spreadsheetml/2006/main" count="64" uniqueCount="55">
  <si>
    <t>厦门市财政投资建设项目新材料选用定价审批表</t>
  </si>
  <si>
    <t>项目基本情况</t>
  </si>
  <si>
    <t>立项批复项目名称</t>
  </si>
  <si>
    <t>立项批复文号</t>
  </si>
  <si>
    <t>项目主管部门</t>
  </si>
  <si>
    <t>建设单位</t>
  </si>
  <si>
    <t>施工单位</t>
  </si>
  <si>
    <t>选用定价情况</t>
  </si>
  <si>
    <t>序号</t>
  </si>
  <si>
    <t>材料名称</t>
  </si>
  <si>
    <t>建设单位意见</t>
  </si>
  <si>
    <t>项目主管部门审查意见</t>
  </si>
  <si>
    <t>主要规格参数、建议品牌</t>
  </si>
  <si>
    <t>数量</t>
  </si>
  <si>
    <t>单位</t>
  </si>
  <si>
    <t>单价（元）(不含税)</t>
  </si>
  <si>
    <t>小计（元）</t>
  </si>
  <si>
    <t>技术性、经济性分析</t>
  </si>
  <si>
    <t>单价（元）</t>
  </si>
  <si>
    <t>备注</t>
  </si>
  <si>
    <t>合计</t>
  </si>
  <si>
    <t>签署意见</t>
  </si>
  <si>
    <t>单位负责人：（签字、加盖公章）</t>
  </si>
  <si>
    <t>年    月     日</t>
  </si>
  <si>
    <t>注：单项材料总价20万元及以上的，应另附评审小组意见</t>
  </si>
  <si>
    <t>m3</t>
    <phoneticPr fontId="2" type="noConversion"/>
  </si>
  <si>
    <t>m</t>
    <phoneticPr fontId="2" type="noConversion"/>
  </si>
  <si>
    <t>m2</t>
    <phoneticPr fontId="2" type="noConversion"/>
  </si>
  <si>
    <t>套</t>
    <phoneticPr fontId="2" type="noConversion"/>
  </si>
  <si>
    <t>建议：厦门环东海投资发展有限公司</t>
    <phoneticPr fontId="2" type="noConversion"/>
  </si>
  <si>
    <t>厦门新机场土石方运输通道（沙美至小光山段）道路改造工程</t>
    <phoneticPr fontId="2" type="noConversion"/>
  </si>
  <si>
    <t>AC-20C改性沥青混凝土</t>
    <phoneticPr fontId="2" type="noConversion"/>
  </si>
  <si>
    <t>橡胶沥青混凝土</t>
    <phoneticPr fontId="2" type="noConversion"/>
  </si>
  <si>
    <t>YJV-8.7/15-3*70电力电缆</t>
    <phoneticPr fontId="2" type="noConversion"/>
  </si>
  <si>
    <t>重油</t>
    <phoneticPr fontId="2" type="noConversion"/>
  </si>
  <si>
    <t>10m等高双挑路灯（IP65，2*NG150W）</t>
    <phoneticPr fontId="2" type="noConversion"/>
  </si>
  <si>
    <t>CPVC75电缆套管</t>
    <phoneticPr fontId="2" type="noConversion"/>
  </si>
  <si>
    <t>草籽</t>
    <phoneticPr fontId="2" type="noConversion"/>
  </si>
  <si>
    <t>容量100KVA箱式变压器</t>
    <phoneticPr fontId="2" type="noConversion"/>
  </si>
  <si>
    <t>IP55，SMC≥5mm，1200*1500*500路灯配电柜</t>
    <phoneticPr fontId="2" type="noConversion"/>
  </si>
  <si>
    <t>防渗复合土工膜 国标500g/㎡</t>
    <phoneticPr fontId="2" type="noConversion"/>
  </si>
  <si>
    <t>建议：厦门市政工程公司</t>
    <phoneticPr fontId="2" type="noConversion"/>
  </si>
  <si>
    <t>建议：宝胜科技创新股份有限公司</t>
    <phoneticPr fontId="2" type="noConversion"/>
  </si>
  <si>
    <t>建议：泰安领航土工合成材料有限公司</t>
    <phoneticPr fontId="2" type="noConversion"/>
  </si>
  <si>
    <t>建议：淄博华浩石化销售有限公司</t>
    <phoneticPr fontId="2" type="noConversion"/>
  </si>
  <si>
    <t>建议：宁波五洲灯具有限公司</t>
    <phoneticPr fontId="2" type="noConversion"/>
  </si>
  <si>
    <t>建议：福建李氏管业有限公司</t>
    <phoneticPr fontId="2" type="noConversion"/>
  </si>
  <si>
    <t>建议：沭阳绿中城绿化工程有限公司</t>
    <phoneticPr fontId="2" type="noConversion"/>
  </si>
  <si>
    <t>建议：上海韩誉电器制造有限公司</t>
    <phoneticPr fontId="2" type="noConversion"/>
  </si>
  <si>
    <t>建议：广州市万洲电气设备有限公司</t>
    <phoneticPr fontId="2" type="noConversion"/>
  </si>
  <si>
    <t>台</t>
    <phoneticPr fontId="2" type="noConversion"/>
  </si>
  <si>
    <t>kg</t>
    <phoneticPr fontId="2" type="noConversion"/>
  </si>
  <si>
    <t>厦门市交通运输局</t>
    <phoneticPr fontId="2" type="noConversion"/>
  </si>
  <si>
    <t>厦门路桥建设集团有限公司</t>
    <phoneticPr fontId="2" type="noConversion"/>
  </si>
  <si>
    <r>
      <t>厦发改审批【2</t>
    </r>
    <r>
      <rPr>
        <sz val="11"/>
        <color theme="1"/>
        <rFont val="宋体"/>
        <family val="3"/>
        <charset val="134"/>
        <scheme val="minor"/>
      </rPr>
      <t>018】58号</t>
    </r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</si>
</sst>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;_䇿"/>
    <numFmt numFmtId="177" formatCode="0;_磿"/>
  </numFmts>
  <fonts count="4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A10" workbookViewId="0">
      <selection activeCell="H24" sqref="H24:I24"/>
    </sheetView>
  </sheetViews>
  <sheetFormatPr defaultColWidth="9" defaultRowHeight="13.5"/>
  <cols>
    <col min="1" max="1" width="8.625" style="1" customWidth="1"/>
    <col min="2" max="2" width="6" customWidth="1"/>
    <col min="3" max="3" width="19.25" customWidth="1"/>
    <col min="4" max="4" width="22.125" style="1" customWidth="1"/>
    <col min="5" max="5" width="7.75" customWidth="1"/>
    <col min="7" max="7" width="10.125" style="1" customWidth="1"/>
    <col min="8" max="8" width="11.75" customWidth="1"/>
    <col min="9" max="9" width="18.5" customWidth="1"/>
    <col min="12" max="12" width="9.625" customWidth="1"/>
    <col min="13" max="13" width="9.75" customWidth="1"/>
    <col min="14" max="14" width="14.875" customWidth="1"/>
  </cols>
  <sheetData>
    <row r="1" spans="1:14" ht="33" customHeight="1">
      <c r="A1" s="42" t="s">
        <v>0</v>
      </c>
      <c r="B1" s="43"/>
      <c r="C1" s="43"/>
      <c r="D1" s="42"/>
      <c r="E1" s="43"/>
      <c r="F1" s="43"/>
      <c r="G1" s="42"/>
      <c r="H1" s="43"/>
      <c r="I1" s="43"/>
      <c r="J1" s="43"/>
      <c r="K1" s="43"/>
      <c r="L1" s="43"/>
      <c r="M1" s="43"/>
      <c r="N1" s="43"/>
    </row>
    <row r="2" spans="1:14" ht="23.1" customHeight="1">
      <c r="A2" s="28" t="s">
        <v>1</v>
      </c>
      <c r="B2" s="35" t="s">
        <v>2</v>
      </c>
      <c r="C2" s="36"/>
      <c r="D2" s="44" t="s">
        <v>30</v>
      </c>
      <c r="E2" s="45"/>
      <c r="F2" s="45"/>
      <c r="G2" s="46"/>
      <c r="H2" s="37"/>
      <c r="I2" s="37"/>
      <c r="J2" s="34" t="s">
        <v>3</v>
      </c>
      <c r="K2" s="34"/>
      <c r="L2" s="34"/>
      <c r="M2" s="49" t="s">
        <v>54</v>
      </c>
      <c r="N2" s="34"/>
    </row>
    <row r="3" spans="1:14" ht="23.1" customHeight="1">
      <c r="A3" s="29"/>
      <c r="B3" s="35" t="s">
        <v>4</v>
      </c>
      <c r="C3" s="36"/>
      <c r="D3" s="47" t="s">
        <v>52</v>
      </c>
      <c r="E3" s="37"/>
      <c r="F3" s="36"/>
      <c r="G3" s="3" t="s">
        <v>5</v>
      </c>
      <c r="H3" s="48" t="s">
        <v>53</v>
      </c>
      <c r="I3" s="37"/>
      <c r="J3" s="34" t="s">
        <v>6</v>
      </c>
      <c r="K3" s="34"/>
      <c r="L3" s="34"/>
      <c r="M3" s="34"/>
      <c r="N3" s="34"/>
    </row>
    <row r="4" spans="1:14" ht="27.95" customHeight="1">
      <c r="A4" s="28" t="s">
        <v>7</v>
      </c>
      <c r="B4" s="31" t="s">
        <v>8</v>
      </c>
      <c r="C4" s="31" t="s">
        <v>9</v>
      </c>
      <c r="D4" s="26" t="s">
        <v>10</v>
      </c>
      <c r="E4" s="27"/>
      <c r="F4" s="27"/>
      <c r="G4" s="26"/>
      <c r="H4" s="27"/>
      <c r="I4" s="27"/>
      <c r="J4" s="34" t="s">
        <v>11</v>
      </c>
      <c r="K4" s="34"/>
      <c r="L4" s="34"/>
      <c r="M4" s="34"/>
      <c r="N4" s="34"/>
    </row>
    <row r="5" spans="1:14" ht="27.95" customHeight="1">
      <c r="A5" s="30"/>
      <c r="B5" s="32"/>
      <c r="C5" s="32"/>
      <c r="D5" s="5" t="s">
        <v>12</v>
      </c>
      <c r="E5" s="6" t="s">
        <v>13</v>
      </c>
      <c r="F5" s="6" t="s">
        <v>14</v>
      </c>
      <c r="G5" s="5" t="s">
        <v>15</v>
      </c>
      <c r="H5" s="6" t="s">
        <v>16</v>
      </c>
      <c r="I5" s="2" t="s">
        <v>17</v>
      </c>
      <c r="J5" s="6" t="s">
        <v>13</v>
      </c>
      <c r="K5" s="6" t="s">
        <v>14</v>
      </c>
      <c r="L5" s="6" t="s">
        <v>18</v>
      </c>
      <c r="M5" s="6" t="s">
        <v>16</v>
      </c>
      <c r="N5" s="6" t="s">
        <v>19</v>
      </c>
    </row>
    <row r="6" spans="1:14" ht="45" customHeight="1">
      <c r="A6" s="30"/>
      <c r="B6" s="6">
        <v>1</v>
      </c>
      <c r="C6" s="24" t="s">
        <v>31</v>
      </c>
      <c r="D6" s="23" t="s">
        <v>29</v>
      </c>
      <c r="E6" s="6">
        <v>7237</v>
      </c>
      <c r="F6" s="18" t="s">
        <v>25</v>
      </c>
      <c r="G6" s="5">
        <v>940.17</v>
      </c>
      <c r="H6" s="21">
        <f t="shared" ref="H6:H15" si="0">E6*G6</f>
        <v>6804010.29</v>
      </c>
      <c r="I6" s="6"/>
      <c r="J6" s="6"/>
      <c r="K6" s="6"/>
      <c r="L6" s="6"/>
      <c r="M6" s="6"/>
      <c r="N6" s="6"/>
    </row>
    <row r="7" spans="1:14" ht="45" customHeight="1">
      <c r="A7" s="30"/>
      <c r="B7" s="18">
        <v>2</v>
      </c>
      <c r="C7" s="24" t="s">
        <v>32</v>
      </c>
      <c r="D7" s="24" t="s">
        <v>41</v>
      </c>
      <c r="E7" s="6">
        <v>1601</v>
      </c>
      <c r="F7" s="18" t="s">
        <v>25</v>
      </c>
      <c r="G7" s="5">
        <v>1025.6400000000001</v>
      </c>
      <c r="H7" s="21">
        <f t="shared" si="0"/>
        <v>1642049.6400000001</v>
      </c>
      <c r="I7" s="6"/>
      <c r="J7" s="6"/>
      <c r="K7" s="6"/>
      <c r="L7" s="6"/>
      <c r="M7" s="6"/>
      <c r="N7" s="6"/>
    </row>
    <row r="8" spans="1:14" ht="45" customHeight="1">
      <c r="A8" s="30"/>
      <c r="B8" s="18">
        <v>3</v>
      </c>
      <c r="C8" s="24" t="s">
        <v>33</v>
      </c>
      <c r="D8" s="24" t="s">
        <v>42</v>
      </c>
      <c r="E8" s="6">
        <v>6060</v>
      </c>
      <c r="F8" s="25" t="s">
        <v>26</v>
      </c>
      <c r="G8" s="5">
        <v>137</v>
      </c>
      <c r="H8" s="21">
        <f t="shared" si="0"/>
        <v>830220</v>
      </c>
      <c r="I8" s="6"/>
      <c r="J8" s="6"/>
      <c r="K8" s="6"/>
      <c r="L8" s="6"/>
      <c r="M8" s="6"/>
      <c r="N8" s="6"/>
    </row>
    <row r="9" spans="1:14" ht="45" customHeight="1">
      <c r="A9" s="30"/>
      <c r="B9" s="18">
        <v>4</v>
      </c>
      <c r="C9" s="24" t="s">
        <v>40</v>
      </c>
      <c r="D9" s="24" t="s">
        <v>43</v>
      </c>
      <c r="E9" s="6">
        <v>27851</v>
      </c>
      <c r="F9" s="25" t="s">
        <v>27</v>
      </c>
      <c r="G9" s="5">
        <v>4</v>
      </c>
      <c r="H9" s="21">
        <f t="shared" si="0"/>
        <v>111404</v>
      </c>
      <c r="I9" s="6"/>
      <c r="J9" s="6"/>
      <c r="K9" s="6"/>
      <c r="L9" s="6"/>
      <c r="M9" s="6"/>
      <c r="N9" s="6"/>
    </row>
    <row r="10" spans="1:14" ht="45" customHeight="1">
      <c r="A10" s="30"/>
      <c r="B10" s="18">
        <v>5</v>
      </c>
      <c r="C10" s="24" t="s">
        <v>34</v>
      </c>
      <c r="D10" s="24" t="s">
        <v>44</v>
      </c>
      <c r="E10" s="6">
        <v>63817</v>
      </c>
      <c r="F10" s="25" t="s">
        <v>51</v>
      </c>
      <c r="G10" s="5">
        <v>2.14</v>
      </c>
      <c r="H10" s="21">
        <f t="shared" si="0"/>
        <v>136568.38</v>
      </c>
      <c r="I10" s="6"/>
      <c r="J10" s="6"/>
      <c r="K10" s="6"/>
      <c r="L10" s="6"/>
      <c r="M10" s="6"/>
      <c r="N10" s="6"/>
    </row>
    <row r="11" spans="1:14" ht="45" customHeight="1">
      <c r="A11" s="30"/>
      <c r="B11" s="18">
        <v>6</v>
      </c>
      <c r="C11" s="24" t="s">
        <v>35</v>
      </c>
      <c r="D11" s="24" t="s">
        <v>45</v>
      </c>
      <c r="E11" s="6">
        <v>109</v>
      </c>
      <c r="F11" s="25" t="s">
        <v>28</v>
      </c>
      <c r="G11" s="5">
        <v>2876.92</v>
      </c>
      <c r="H11" s="21">
        <f t="shared" si="0"/>
        <v>313584.28000000003</v>
      </c>
      <c r="I11" s="6"/>
      <c r="J11" s="6"/>
      <c r="K11" s="6"/>
      <c r="L11" s="6"/>
      <c r="M11" s="6"/>
      <c r="N11" s="6"/>
    </row>
    <row r="12" spans="1:14" ht="45" customHeight="1">
      <c r="A12" s="30"/>
      <c r="B12" s="18">
        <v>7</v>
      </c>
      <c r="C12" s="24" t="s">
        <v>36</v>
      </c>
      <c r="D12" s="24" t="s">
        <v>46</v>
      </c>
      <c r="E12" s="6">
        <v>7803</v>
      </c>
      <c r="F12" s="25" t="s">
        <v>26</v>
      </c>
      <c r="G12" s="5">
        <v>13.65</v>
      </c>
      <c r="H12" s="21">
        <f t="shared" si="0"/>
        <v>106510.95</v>
      </c>
      <c r="I12" s="6"/>
      <c r="J12" s="4"/>
      <c r="K12" s="4"/>
      <c r="L12" s="4"/>
      <c r="M12" s="4"/>
      <c r="N12" s="4"/>
    </row>
    <row r="13" spans="1:14" ht="45" customHeight="1">
      <c r="A13" s="30"/>
      <c r="B13" s="18">
        <v>8</v>
      </c>
      <c r="C13" s="24" t="s">
        <v>37</v>
      </c>
      <c r="D13" s="24" t="s">
        <v>47</v>
      </c>
      <c r="E13" s="6">
        <v>1718</v>
      </c>
      <c r="F13" s="25" t="s">
        <v>51</v>
      </c>
      <c r="G13" s="5">
        <v>18.02</v>
      </c>
      <c r="H13" s="21">
        <f t="shared" si="0"/>
        <v>30958.36</v>
      </c>
      <c r="I13" s="6"/>
      <c r="J13" s="4"/>
      <c r="K13" s="4"/>
      <c r="L13" s="4"/>
      <c r="M13" s="4"/>
      <c r="N13" s="4"/>
    </row>
    <row r="14" spans="1:14" ht="45" customHeight="1">
      <c r="A14" s="30"/>
      <c r="B14" s="18">
        <v>9</v>
      </c>
      <c r="C14" s="24" t="s">
        <v>38</v>
      </c>
      <c r="D14" s="24" t="s">
        <v>48</v>
      </c>
      <c r="E14" s="18">
        <v>3</v>
      </c>
      <c r="F14" s="25" t="s">
        <v>50</v>
      </c>
      <c r="G14" s="20">
        <v>18304.27</v>
      </c>
      <c r="H14" s="21">
        <f t="shared" si="0"/>
        <v>54912.81</v>
      </c>
      <c r="I14" s="18"/>
      <c r="J14" s="19"/>
      <c r="K14" s="19"/>
      <c r="L14" s="19"/>
      <c r="M14" s="19"/>
      <c r="N14" s="19"/>
    </row>
    <row r="15" spans="1:14" ht="45" customHeight="1">
      <c r="A15" s="30"/>
      <c r="B15" s="18">
        <v>10</v>
      </c>
      <c r="C15" s="24" t="s">
        <v>39</v>
      </c>
      <c r="D15" s="24" t="s">
        <v>49</v>
      </c>
      <c r="E15" s="18">
        <v>3</v>
      </c>
      <c r="F15" s="25" t="s">
        <v>50</v>
      </c>
      <c r="G15" s="20">
        <v>9574.36</v>
      </c>
      <c r="H15" s="21">
        <f t="shared" si="0"/>
        <v>28723.08</v>
      </c>
      <c r="I15" s="18"/>
      <c r="J15" s="19"/>
      <c r="K15" s="19"/>
      <c r="L15" s="19"/>
      <c r="M15" s="19"/>
      <c r="N15" s="19"/>
    </row>
    <row r="16" spans="1:14" ht="23.1" customHeight="1">
      <c r="A16" s="29"/>
      <c r="B16" s="6" t="s">
        <v>20</v>
      </c>
      <c r="C16" s="6"/>
      <c r="D16" s="5"/>
      <c r="E16" s="6"/>
      <c r="F16" s="6"/>
      <c r="G16" s="5"/>
      <c r="H16" s="22">
        <f>SUM(H6:H15)</f>
        <v>10058941.789999999</v>
      </c>
      <c r="I16" s="6"/>
      <c r="J16" s="4"/>
      <c r="K16" s="4"/>
      <c r="L16" s="4"/>
      <c r="M16" s="4"/>
      <c r="N16" s="4"/>
    </row>
    <row r="17" spans="1:14" ht="3" customHeight="1">
      <c r="A17" s="33" t="s">
        <v>21</v>
      </c>
      <c r="B17" s="34"/>
      <c r="C17" s="7"/>
      <c r="D17" s="7"/>
      <c r="E17" s="7"/>
      <c r="F17" s="7"/>
      <c r="G17" s="7"/>
      <c r="H17" s="7"/>
      <c r="I17" s="7"/>
      <c r="J17" s="9"/>
      <c r="K17" s="10"/>
      <c r="L17" s="10"/>
      <c r="M17" s="10"/>
      <c r="N17" s="11"/>
    </row>
    <row r="18" spans="1:14" ht="10.5" customHeight="1">
      <c r="A18" s="33"/>
      <c r="B18" s="34"/>
      <c r="C18" s="7"/>
      <c r="D18" s="7"/>
      <c r="E18" s="7"/>
      <c r="F18" s="7"/>
      <c r="G18" s="7"/>
      <c r="H18" s="7"/>
      <c r="I18" s="7"/>
      <c r="J18" s="12"/>
      <c r="K18" s="13"/>
      <c r="L18" s="13"/>
      <c r="M18" s="13"/>
      <c r="N18" s="14"/>
    </row>
    <row r="19" spans="1:14" ht="5.25" hidden="1" customHeight="1">
      <c r="A19" s="33"/>
      <c r="B19" s="34"/>
      <c r="C19" s="7"/>
      <c r="D19" s="7"/>
      <c r="E19" s="7"/>
      <c r="F19" s="7"/>
      <c r="G19" s="7"/>
      <c r="H19" s="7"/>
      <c r="I19" s="7"/>
      <c r="J19" s="12"/>
      <c r="K19" s="13"/>
      <c r="L19" s="13"/>
      <c r="M19" s="13"/>
      <c r="N19" s="14"/>
    </row>
    <row r="20" spans="1:14" ht="1.5" customHeight="1">
      <c r="A20" s="33"/>
      <c r="B20" s="34"/>
      <c r="C20" s="7"/>
      <c r="D20" s="7"/>
      <c r="E20" s="7"/>
      <c r="F20" s="7"/>
      <c r="G20" s="7"/>
      <c r="H20" s="7"/>
      <c r="I20" s="7"/>
      <c r="J20" s="12"/>
      <c r="K20" s="13"/>
      <c r="L20" s="13"/>
      <c r="M20" s="13"/>
      <c r="N20" s="14"/>
    </row>
    <row r="21" spans="1:14" ht="1.5" customHeight="1">
      <c r="A21" s="33"/>
      <c r="B21" s="34"/>
      <c r="C21" s="7"/>
      <c r="D21" s="7"/>
      <c r="E21" s="7"/>
      <c r="F21" s="7"/>
      <c r="G21" s="7"/>
      <c r="H21" s="7"/>
      <c r="I21" s="7"/>
      <c r="J21" s="12"/>
      <c r="K21" s="13"/>
      <c r="L21" s="13"/>
      <c r="M21" s="13"/>
      <c r="N21" s="14"/>
    </row>
    <row r="22" spans="1:14" ht="0.75" customHeight="1">
      <c r="A22" s="33"/>
      <c r="B22" s="34"/>
      <c r="C22" s="7"/>
      <c r="D22" s="7"/>
      <c r="E22" s="7"/>
      <c r="F22" s="7"/>
      <c r="G22" s="7"/>
      <c r="H22" s="7"/>
      <c r="I22" s="7"/>
      <c r="J22" s="12"/>
      <c r="K22" s="13"/>
      <c r="L22" s="13"/>
      <c r="M22" s="13"/>
      <c r="N22" s="14"/>
    </row>
    <row r="23" spans="1:14">
      <c r="A23" s="33"/>
      <c r="B23" s="34"/>
      <c r="C23" s="7"/>
      <c r="D23" s="7"/>
      <c r="E23" s="7"/>
      <c r="F23" s="7"/>
      <c r="G23" s="7"/>
      <c r="H23" s="7"/>
      <c r="I23" s="7"/>
      <c r="J23" s="12"/>
      <c r="K23" s="13"/>
      <c r="L23" s="13"/>
      <c r="M23" s="13"/>
      <c r="N23" s="14"/>
    </row>
    <row r="24" spans="1:14" ht="13.5" customHeight="1">
      <c r="A24" s="33"/>
      <c r="B24" s="34"/>
      <c r="C24" s="7"/>
      <c r="D24" s="7"/>
      <c r="E24" s="7"/>
      <c r="F24" s="7"/>
      <c r="G24" s="7"/>
      <c r="H24" s="38" t="s">
        <v>22</v>
      </c>
      <c r="I24" s="38"/>
      <c r="J24" s="15"/>
      <c r="K24" s="13"/>
      <c r="L24" s="38" t="s">
        <v>22</v>
      </c>
      <c r="M24" s="38"/>
      <c r="N24" s="39"/>
    </row>
    <row r="25" spans="1:14" ht="3" customHeight="1">
      <c r="A25" s="33"/>
      <c r="B25" s="34"/>
      <c r="C25" s="8"/>
      <c r="D25" s="8"/>
      <c r="E25" s="8"/>
      <c r="F25" s="8"/>
      <c r="G25" s="8"/>
      <c r="H25" s="40" t="s">
        <v>23</v>
      </c>
      <c r="I25" s="40"/>
      <c r="J25" s="16"/>
      <c r="K25" s="17"/>
      <c r="L25" s="40" t="s">
        <v>23</v>
      </c>
      <c r="M25" s="40"/>
      <c r="N25" s="41"/>
    </row>
    <row r="26" spans="1:14" hidden="1">
      <c r="A26" s="26"/>
      <c r="B26" s="27"/>
      <c r="C26" s="27"/>
      <c r="D26" s="27"/>
    </row>
    <row r="27" spans="1:14" ht="15" customHeight="1">
      <c r="A27" s="26" t="s">
        <v>24</v>
      </c>
      <c r="B27" s="27"/>
      <c r="C27" s="27"/>
      <c r="D27" s="27"/>
    </row>
  </sheetData>
  <mergeCells count="23">
    <mergeCell ref="J3:L3"/>
    <mergeCell ref="M3:N3"/>
    <mergeCell ref="A1:N1"/>
    <mergeCell ref="B2:C2"/>
    <mergeCell ref="D2:I2"/>
    <mergeCell ref="J2:L2"/>
    <mergeCell ref="M2:N2"/>
    <mergeCell ref="J4:N4"/>
    <mergeCell ref="H24:I24"/>
    <mergeCell ref="L24:N24"/>
    <mergeCell ref="H25:I25"/>
    <mergeCell ref="L25:N25"/>
    <mergeCell ref="A26:D26"/>
    <mergeCell ref="A27:D27"/>
    <mergeCell ref="A2:A3"/>
    <mergeCell ref="A4:A16"/>
    <mergeCell ref="B4:B5"/>
    <mergeCell ref="C4:C5"/>
    <mergeCell ref="A17:B25"/>
    <mergeCell ref="D4:I4"/>
    <mergeCell ref="B3:C3"/>
    <mergeCell ref="D3:F3"/>
    <mergeCell ref="H3:I3"/>
  </mergeCells>
  <phoneticPr fontId="2" type="noConversion"/>
  <printOptions horizontalCentered="1"/>
  <pageMargins left="0.47244094488188981" right="0.47244094488188981" top="0.39370078740157483" bottom="0.39370078740157483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2018-05-08T08:34:29Z</cp:lastPrinted>
  <dcterms:created xsi:type="dcterms:W3CDTF">2018-03-13T08:36:00Z</dcterms:created>
  <dcterms:modified xsi:type="dcterms:W3CDTF">2018-05-08T08:40:07Z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